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matsuoka\Desktop\"/>
    </mc:Choice>
  </mc:AlternateContent>
  <workbookProtection workbookAlgorithmName="SHA-512" workbookHashValue="1arlHWZVTh6sH2no70xFcXSRA4oI11Ci52CzhnM7Oes/1ompvpSwUI9ka6IJ/tNd4lY6xRip70rmM82mRswKDQ==" workbookSaltValue="LVxMd+R3bggtwT76MoKmug=="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<sst xmlns="http://schemas.openxmlformats.org/spreadsheetml/2006/main" count="220" uniqueCount="107">
  <si>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</si>
  <si>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</si>
  <si>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</si>
  <si>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</si>
  <si>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</si>
  <si>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</si>
  <si>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</si>
  <si>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</si>
  <si>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</si>
  <si>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</si>
  <si>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</si>
  <si>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</si>
  <si>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</si>
  <si>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</si>
  <si>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</si>
  <si>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</si>
  <si>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</si>
  <si>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</si>
  <si>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</si>
  <si>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</si>
  <si>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</si>
  <si>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</si>
  <si>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</si>
  <si>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</si>
  <si>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</si>
  <si>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</si>
  <si>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</si>
  <si>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</si>
  <si>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</si>
  <si>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</si>
  <si>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</si>
  <si>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</si>
  <si>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</si>
  <si>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</si>
  <si>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</si>
  <si>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</si>
  <si>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</si>
  <si>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</si>
  <si>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</si>
  <si>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</si>
  <si>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</si>
  <si>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</si>
  <si>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</si>
  <si>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</si>
  <si>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</si>
  <si>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</si>
  <si>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</si>
  <si>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</si>
  <si>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</si>
  <si>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</si>
  <si>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</si>
  <si>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</si>
  <si>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</si>
  <si>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</si>
  <si>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</si>
  <si>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</si>
  <si>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</si>
  <si>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</si>
  <si>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</si>
  <si>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</si>
  <si>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</si>
  <si>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</si>
  <si>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</si>
  <si>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</si>
  <si>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</si>
  <si>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</si>
  <si>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</si>
  <si>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</si>
  <si>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</si>
  <si>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</si>
  <si>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</si>
  <si>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</si>
  <si>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</si>
  <si>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</si>
  <si>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</si>
  <si>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</si>
  <si>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</si>
  <si>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</si>
  <si>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</si>
  <si>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</si>
  <si>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</si>
  <si>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</si>
  <si>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</si>
  <si>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</si>
  <si>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</si>
  <si>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</si>
  <si>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</si>
  <si>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</si>
  <si>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</si>
  <si>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</si>
  <si>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</si>
  <si>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</si>
  <si>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</si>
  <si>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</si>
  <si>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</si>
  <si>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</si>
  <si>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</si>
  <si>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</si>
  <si>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</si>
  <si>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</si>
  <si>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</si>
  <si>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</si>
  <si>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</si>
  <si>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</si>
  <si>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ともに類似団体平均より若干高い値となっているが、送水ポンプ等電気機械設備については計画的な更新を行っており、管路についても破損しやすい石綿セメント管は更新を完了し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4">
      <t>ルイジ</t>
    </rPh>
    <rPh sb="24" eb="26">
      <t>ダンタイ</t>
    </rPh>
    <rPh sb="26" eb="28">
      <t>ヘイキン</t>
    </rPh>
    <rPh sb="30" eb="32">
      <t>ジャッカン</t>
    </rPh>
    <rPh sb="32" eb="33">
      <t>タカ</t>
    </rPh>
    <rPh sb="34" eb="35">
      <t>アタイ</t>
    </rPh>
    <rPh sb="43" eb="45">
      <t>ソウスイ</t>
    </rPh>
    <rPh sb="48" eb="49">
      <t>トウ</t>
    </rPh>
    <rPh sb="49" eb="51">
      <t>デンキ</t>
    </rPh>
    <rPh sb="51" eb="53">
      <t>キカイ</t>
    </rPh>
    <rPh sb="53" eb="55">
      <t>セツビ</t>
    </rPh>
    <rPh sb="60" eb="63">
      <t>ケイカクテキ</t>
    </rPh>
    <rPh sb="64" eb="66">
      <t>コウシン</t>
    </rPh>
    <rPh sb="67" eb="68">
      <t>オコナ</t>
    </rPh>
    <rPh sb="73" eb="75">
      <t>カンロ</t>
    </rPh>
    <rPh sb="80" eb="82">
      <t>ハソン</t>
    </rPh>
    <rPh sb="86" eb="88">
      <t>セキメン</t>
    </rPh>
    <rPh sb="92" eb="93">
      <t>クダ</t>
    </rPh>
    <rPh sb="94" eb="96">
      <t>コウシン</t>
    </rPh>
    <rPh sb="97" eb="99">
      <t>カンリョウ</t>
    </rPh>
    <phoneticPr fontId="4"/>
  </si>
  <si>
    <t>　経常収支比率は１００％を超え単年度収支が黒字であり、累積欠損金は発生していない。その他の指標についても類似団体平均より良好な値となっており、経営の健全性は良好と考えられるが、施設の更新費用を確保するため、今後も経営効率化に努める必要がある。</t>
    <rPh sb="1" eb="3">
      <t>ケイジョウ</t>
    </rPh>
    <rPh sb="3" eb="5">
      <t>シュウシ</t>
    </rPh>
    <rPh sb="5" eb="7">
      <t>ヒリツ</t>
    </rPh>
    <rPh sb="13" eb="14">
      <t>コ</t>
    </rPh>
    <rPh sb="15" eb="18">
      <t>タンネンド</t>
    </rPh>
    <rPh sb="18" eb="20">
      <t>シュウシ</t>
    </rPh>
    <rPh sb="21" eb="23">
      <t>クロジ</t>
    </rPh>
    <rPh sb="27" eb="29">
      <t>ルイセキ</t>
    </rPh>
    <rPh sb="29" eb="32">
      <t>ケッソンキン</t>
    </rPh>
    <rPh sb="33" eb="35">
      <t>ハッセイ</t>
    </rPh>
    <rPh sb="43" eb="44">
      <t>タ</t>
    </rPh>
    <rPh sb="45" eb="47">
      <t>シヒョウ</t>
    </rPh>
    <rPh sb="52" eb="54">
      <t>ルイジ</t>
    </rPh>
    <rPh sb="54" eb="56">
      <t>ダンタイ</t>
    </rPh>
    <rPh sb="56" eb="58">
      <t>ヘイキン</t>
    </rPh>
    <rPh sb="60" eb="62">
      <t>リョウコウ</t>
    </rPh>
    <rPh sb="63" eb="64">
      <t>アタイ</t>
    </rPh>
    <rPh sb="88" eb="90">
      <t>シセツ</t>
    </rPh>
    <rPh sb="91" eb="93">
      <t>コウシン</t>
    </rPh>
    <rPh sb="93" eb="95">
      <t>ヒヨウ</t>
    </rPh>
    <rPh sb="96" eb="98">
      <t>カクホ</t>
    </rPh>
    <phoneticPr fontId="4"/>
  </si>
  <si>
    <t>　損益状況は良好であるものの、管路経年化率は上昇しており、生活に欠くことのできないライフラインの確保のため、健全な経営を維持しつつ管路以外の施設を含め今後計画的に更新投資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</si>
</sst>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0.28000000000000003</c:v>
                </c:pt>
                <c:pt idx="2">
                  <c:v>0.18</c:v>
                </c:pt>
                <c:pt idx="3">
                  <c:v>0.05</c:v>
                </c:pt>
                <c:pt idx="4">
                  <c:v>0.17</c:v>
                </c:pt>
              </c:numCache>
            </c:numRef>
          </c:val>
          <c:extLst xmlns:c16r2="http://schemas.microsoft.com/office/drawing/2015/06/chart">
            <c:ext xmlns:c16="http://schemas.microsoft.com/office/drawing/2014/chart" uri="{C3380CC4-5D6E-409C-BE32-E72D297353CC}">
              <c16:uniqueId val="{00000000-8E4D-4AD2-A271-2790CEA88514}"/>
            </c:ext>
          </c:extLst>
        </c:ser>
        <c:dLbls>
          <c:showLegendKey val="0"/>
          <c:showVal val="0"/>
          <c:showCatName val="0"/>
          <c:showSerName val="0"/>
          <c:showPercent val="0"/>
          <c:showBubbleSize val="0"/>
        </c:dLbls>
        <c:gapWidth val="150"/>
        <c:axId val="705064224"/>
        <c:axId val="7050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8E4D-4AD2-A271-2790CEA88514}"/>
            </c:ext>
          </c:extLst>
        </c:ser>
        <c:dLbls>
          <c:showLegendKey val="0"/>
          <c:showVal val="0"/>
          <c:showCatName val="0"/>
          <c:showSerName val="0"/>
          <c:showPercent val="0"/>
          <c:showBubbleSize val="0"/>
        </c:dLbls>
        <c:marker val="1"/>
        <c:smooth val="0"/>
        <c:axId val="705064224"/>
        <c:axId val="705059520"/>
      </c:lineChart>
      <c:dateAx>
        <c:axId val="705064224"/>
        <c:scaling>
          <c:orientation val="minMax"/>
        </c:scaling>
        <c:delete val="1"/>
        <c:axPos val="b"/>
        <c:numFmt formatCode="ge" sourceLinked="1"/>
        <c:majorTickMark val="none"/>
        <c:minorTickMark val="none"/>
        <c:tickLblPos val="none"/>
        <c:crossAx val="705059520"/>
        <c:crosses val="autoZero"/>
        <c:auto val="1"/>
        <c:lblOffset val="100"/>
        <c:baseTimeUnit val="years"/>
      </c:dateAx>
      <c:valAx>
        <c:axId val="7050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0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c:v>
                </c:pt>
                <c:pt idx="1">
                  <c:v>67.83</c:v>
                </c:pt>
                <c:pt idx="2">
                  <c:v>70.010000000000005</c:v>
                </c:pt>
                <c:pt idx="3">
                  <c:v>71.59</c:v>
                </c:pt>
                <c:pt idx="4">
                  <c:v>71.27</c:v>
                </c:pt>
              </c:numCache>
            </c:numRef>
          </c:val>
          <c:extLst xmlns:c16r2="http://schemas.microsoft.com/office/drawing/2015/06/chart">
            <c:ext xmlns:c16="http://schemas.microsoft.com/office/drawing/2014/chart" uri="{C3380CC4-5D6E-409C-BE32-E72D297353CC}">
              <c16:uniqueId val="{00000000-ED16-48B0-9ECB-624F3E926F0E}"/>
            </c:ext>
          </c:extLst>
        </c:ser>
        <c:dLbls>
          <c:showLegendKey val="0"/>
          <c:showVal val="0"/>
          <c:showCatName val="0"/>
          <c:showSerName val="0"/>
          <c:showPercent val="0"/>
          <c:showBubbleSize val="0"/>
        </c:dLbls>
        <c:gapWidth val="150"/>
        <c:axId val="336235800"/>
        <c:axId val="33623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ED16-48B0-9ECB-624F3E926F0E}"/>
            </c:ext>
          </c:extLst>
        </c:ser>
        <c:dLbls>
          <c:showLegendKey val="0"/>
          <c:showVal val="0"/>
          <c:showCatName val="0"/>
          <c:showSerName val="0"/>
          <c:showPercent val="0"/>
          <c:showBubbleSize val="0"/>
        </c:dLbls>
        <c:marker val="1"/>
        <c:smooth val="0"/>
        <c:axId val="336235800"/>
        <c:axId val="336232664"/>
      </c:lineChart>
      <c:dateAx>
        <c:axId val="336235800"/>
        <c:scaling>
          <c:orientation val="minMax"/>
        </c:scaling>
        <c:delete val="1"/>
        <c:axPos val="b"/>
        <c:numFmt formatCode="ge" sourceLinked="1"/>
        <c:majorTickMark val="none"/>
        <c:minorTickMark val="none"/>
        <c:tickLblPos val="none"/>
        <c:crossAx val="336232664"/>
        <c:crosses val="autoZero"/>
        <c:auto val="1"/>
        <c:lblOffset val="100"/>
        <c:baseTimeUnit val="years"/>
      </c:dateAx>
      <c:valAx>
        <c:axId val="33623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92.63</c:v>
                </c:pt>
                <c:pt idx="1">
                  <c:v>91.92</c:v>
                </c:pt>
                <c:pt idx="2">
                  <c:v>91.97</c:v>
                </c:pt>
                <c:pt idx="3">
                  <c:v>91.76</c:v>
                </c:pt>
                <c:pt idx="4">
                  <c:v>92.14</c:v>
                </c:pt>
              </c:numCache>
            </c:numRef>
          </c:val>
          <c:extLst xmlns:c16r2="http://schemas.microsoft.com/office/drawing/2015/06/chart">
            <c:ext xmlns:c16="http://schemas.microsoft.com/office/drawing/2014/chart" uri="{C3380CC4-5D6E-409C-BE32-E72D297353CC}">
              <c16:uniqueId val="{00000000-AFCB-4770-8D13-A6F634213EBA}"/>
            </c:ext>
          </c:extLst>
        </c:ser>
        <c:dLbls>
          <c:showLegendKey val="0"/>
          <c:showVal val="0"/>
          <c:showCatName val="0"/>
          <c:showSerName val="0"/>
          <c:showPercent val="0"/>
          <c:showBubbleSize val="0"/>
        </c:dLbls>
        <c:gapWidth val="150"/>
        <c:axId val="417227944"/>
        <c:axId val="4172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AFCB-4770-8D13-A6F634213EBA}"/>
            </c:ext>
          </c:extLst>
        </c:ser>
        <c:dLbls>
          <c:showLegendKey val="0"/>
          <c:showVal val="0"/>
          <c:showCatName val="0"/>
          <c:showSerName val="0"/>
          <c:showPercent val="0"/>
          <c:showBubbleSize val="0"/>
        </c:dLbls>
        <c:marker val="1"/>
        <c:smooth val="0"/>
        <c:axId val="417227944"/>
        <c:axId val="417227552"/>
      </c:lineChart>
      <c:dateAx>
        <c:axId val="417227944"/>
        <c:scaling>
          <c:orientation val="minMax"/>
        </c:scaling>
        <c:delete val="1"/>
        <c:axPos val="b"/>
        <c:numFmt formatCode="ge" sourceLinked="1"/>
        <c:majorTickMark val="none"/>
        <c:minorTickMark val="none"/>
        <c:tickLblPos val="none"/>
        <c:crossAx val="417227552"/>
        <c:crosses val="autoZero"/>
        <c:auto val="1"/>
        <c:lblOffset val="100"/>
        <c:baseTimeUnit val="years"/>
      </c:dateAx>
      <c:valAx>
        <c:axId val="4172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2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112.62</c:v>
                </c:pt>
                <c:pt idx="1">
                  <c:v>118.54</c:v>
                </c:pt>
                <c:pt idx="2">
                  <c:v>118.33</c:v>
                </c:pt>
                <c:pt idx="3">
                  <c:v>118.37</c:v>
                </c:pt>
                <c:pt idx="4">
                  <c:v>120.34</c:v>
                </c:pt>
              </c:numCache>
            </c:numRef>
          </c:val>
          <c:extLst xmlns:c16r2="http://schemas.microsoft.com/office/drawing/2015/06/chart">
            <c:ext xmlns:c16="http://schemas.microsoft.com/office/drawing/2014/chart" uri="{C3380CC4-5D6E-409C-BE32-E72D297353CC}">
              <c16:uniqueId val="{00000000-6D84-4EC7-BDF1-A8A7BDA92C94}"/>
            </c:ext>
          </c:extLst>
        </c:ser>
        <c:dLbls>
          <c:showLegendKey val="0"/>
          <c:showVal val="0"/>
          <c:showCatName val="0"/>
          <c:showSerName val="0"/>
          <c:showPercent val="0"/>
          <c:showBubbleSize val="0"/>
        </c:dLbls>
        <c:gapWidth val="150"/>
        <c:axId val="705061872"/>
        <c:axId val="7050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6D84-4EC7-BDF1-A8A7BDA92C94}"/>
            </c:ext>
          </c:extLst>
        </c:ser>
        <c:dLbls>
          <c:showLegendKey val="0"/>
          <c:showVal val="0"/>
          <c:showCatName val="0"/>
          <c:showSerName val="0"/>
          <c:showPercent val="0"/>
          <c:showBubbleSize val="0"/>
        </c:dLbls>
        <c:marker val="1"/>
        <c:smooth val="0"/>
        <c:axId val="705061872"/>
        <c:axId val="705060696"/>
      </c:lineChart>
      <c:dateAx>
        <c:axId val="705061872"/>
        <c:scaling>
          <c:orientation val="minMax"/>
        </c:scaling>
        <c:delete val="1"/>
        <c:axPos val="b"/>
        <c:numFmt formatCode="ge" sourceLinked="1"/>
        <c:majorTickMark val="none"/>
        <c:minorTickMark val="none"/>
        <c:tickLblPos val="none"/>
        <c:crossAx val="705060696"/>
        <c:crosses val="autoZero"/>
        <c:auto val="1"/>
        <c:lblOffset val="100"/>
        <c:baseTimeUnit val="years"/>
      </c:dateAx>
      <c:valAx>
        <c:axId val="70506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50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52.09</c:v>
                </c:pt>
                <c:pt idx="1">
                  <c:v>53.19</c:v>
                </c:pt>
                <c:pt idx="2">
                  <c:v>54.43</c:v>
                </c:pt>
                <c:pt idx="3">
                  <c:v>55.57</c:v>
                </c:pt>
                <c:pt idx="4">
                  <c:v>56.75</c:v>
                </c:pt>
              </c:numCache>
            </c:numRef>
          </c:val>
          <c:extLst xmlns:c16r2="http://schemas.microsoft.com/office/drawing/2015/06/chart">
            <c:ext xmlns:c16="http://schemas.microsoft.com/office/drawing/2014/chart" uri="{C3380CC4-5D6E-409C-BE32-E72D297353CC}">
              <c16:uniqueId val="{00000000-0318-4B49-8871-EB96B20DE979}"/>
            </c:ext>
          </c:extLst>
        </c:ser>
        <c:dLbls>
          <c:showLegendKey val="0"/>
          <c:showVal val="0"/>
          <c:showCatName val="0"/>
          <c:showSerName val="0"/>
          <c:showPercent val="0"/>
          <c:showBubbleSize val="0"/>
        </c:dLbls>
        <c:gapWidth val="150"/>
        <c:axId val="705061480"/>
        <c:axId val="70505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0318-4B49-8871-EB96B20DE979}"/>
            </c:ext>
          </c:extLst>
        </c:ser>
        <c:dLbls>
          <c:showLegendKey val="0"/>
          <c:showVal val="0"/>
          <c:showCatName val="0"/>
          <c:showSerName val="0"/>
          <c:showPercent val="0"/>
          <c:showBubbleSize val="0"/>
        </c:dLbls>
        <c:marker val="1"/>
        <c:smooth val="0"/>
        <c:axId val="705061480"/>
        <c:axId val="705059128"/>
      </c:lineChart>
      <c:dateAx>
        <c:axId val="705061480"/>
        <c:scaling>
          <c:orientation val="minMax"/>
        </c:scaling>
        <c:delete val="1"/>
        <c:axPos val="b"/>
        <c:numFmt formatCode="ge" sourceLinked="1"/>
        <c:majorTickMark val="none"/>
        <c:minorTickMark val="none"/>
        <c:tickLblPos val="none"/>
        <c:crossAx val="705059128"/>
        <c:crosses val="autoZero"/>
        <c:auto val="1"/>
        <c:lblOffset val="100"/>
        <c:baseTimeUnit val="years"/>
      </c:dateAx>
      <c:valAx>
        <c:axId val="7050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0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2.31</c:v>
                </c:pt>
                <c:pt idx="1">
                  <c:v>7.34</c:v>
                </c:pt>
                <c:pt idx="2">
                  <c:v>12.81</c:v>
                </c:pt>
                <c:pt idx="3">
                  <c:v>13.88</c:v>
                </c:pt>
                <c:pt idx="4">
                  <c:v>15.35</c:v>
                </c:pt>
              </c:numCache>
            </c:numRef>
          </c:val>
          <c:extLst xmlns:c16r2="http://schemas.microsoft.com/office/drawing/2015/06/chart">
            <c:ext xmlns:c16="http://schemas.microsoft.com/office/drawing/2014/chart" uri="{C3380CC4-5D6E-409C-BE32-E72D297353CC}">
              <c16:uniqueId val="{00000000-8906-41FA-8085-BA262C014D9F}"/>
            </c:ext>
          </c:extLst>
        </c:ser>
        <c:dLbls>
          <c:showLegendKey val="0"/>
          <c:showVal val="0"/>
          <c:showCatName val="0"/>
          <c:showSerName val="0"/>
          <c:showPercent val="0"/>
          <c:showBubbleSize val="0"/>
        </c:dLbls>
        <c:gapWidth val="150"/>
        <c:axId val="420019232"/>
        <c:axId val="4200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8906-41FA-8085-BA262C014D9F}"/>
            </c:ext>
          </c:extLst>
        </c:ser>
        <c:dLbls>
          <c:showLegendKey val="0"/>
          <c:showVal val="0"/>
          <c:showCatName val="0"/>
          <c:showSerName val="0"/>
          <c:showPercent val="0"/>
          <c:showBubbleSize val="0"/>
        </c:dLbls>
        <c:marker val="1"/>
        <c:smooth val="0"/>
        <c:axId val="420019232"/>
        <c:axId val="420016880"/>
      </c:lineChart>
      <c:dateAx>
        <c:axId val="420019232"/>
        <c:scaling>
          <c:orientation val="minMax"/>
        </c:scaling>
        <c:delete val="1"/>
        <c:axPos val="b"/>
        <c:numFmt formatCode="ge" sourceLinked="1"/>
        <c:majorTickMark val="none"/>
        <c:minorTickMark val="none"/>
        <c:tickLblPos val="none"/>
        <c:crossAx val="420016880"/>
        <c:crosses val="autoZero"/>
        <c:auto val="1"/>
        <c:lblOffset val="100"/>
        <c:baseTimeUnit val="years"/>
      </c:dateAx>
      <c:valAx>
        <c:axId val="42001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0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98-4844-B0B2-848919739C02}"/>
            </c:ext>
          </c:extLst>
        </c:ser>
        <c:dLbls>
          <c:showLegendKey val="0"/>
          <c:showVal val="0"/>
          <c:showCatName val="0"/>
          <c:showSerName val="0"/>
          <c:showPercent val="0"/>
          <c:showBubbleSize val="0"/>
        </c:dLbls>
        <c:gapWidth val="150"/>
        <c:axId val="420018840"/>
        <c:axId val="42001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1798-4844-B0B2-848919739C02}"/>
            </c:ext>
          </c:extLst>
        </c:ser>
        <c:dLbls>
          <c:showLegendKey val="0"/>
          <c:showVal val="0"/>
          <c:showCatName val="0"/>
          <c:showSerName val="0"/>
          <c:showPercent val="0"/>
          <c:showBubbleSize val="0"/>
        </c:dLbls>
        <c:marker val="1"/>
        <c:smooth val="0"/>
        <c:axId val="420018840"/>
        <c:axId val="420019624"/>
      </c:lineChart>
      <c:dateAx>
        <c:axId val="420018840"/>
        <c:scaling>
          <c:orientation val="minMax"/>
        </c:scaling>
        <c:delete val="1"/>
        <c:axPos val="b"/>
        <c:numFmt formatCode="ge" sourceLinked="1"/>
        <c:majorTickMark val="none"/>
        <c:minorTickMark val="none"/>
        <c:tickLblPos val="none"/>
        <c:crossAx val="420019624"/>
        <c:crosses val="autoZero"/>
        <c:auto val="1"/>
        <c:lblOffset val="100"/>
        <c:baseTimeUnit val="years"/>
      </c:dateAx>
      <c:valAx>
        <c:axId val="42001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01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303.69</c:v>
                </c:pt>
                <c:pt idx="1">
                  <c:v>327.49</c:v>
                </c:pt>
                <c:pt idx="2">
                  <c:v>380.43</c:v>
                </c:pt>
                <c:pt idx="3">
                  <c:v>329</c:v>
                </c:pt>
                <c:pt idx="4">
                  <c:v>402.18</c:v>
                </c:pt>
              </c:numCache>
            </c:numRef>
          </c:val>
          <c:extLst xmlns:c16r2="http://schemas.microsoft.com/office/drawing/2015/06/chart">
            <c:ext xmlns:c16="http://schemas.microsoft.com/office/drawing/2014/chart" uri="{C3380CC4-5D6E-409C-BE32-E72D297353CC}">
              <c16:uniqueId val="{00000000-4DC0-4A01-B77F-A74B504CE94F}"/>
            </c:ext>
          </c:extLst>
        </c:ser>
        <c:dLbls>
          <c:showLegendKey val="0"/>
          <c:showVal val="0"/>
          <c:showCatName val="0"/>
          <c:showSerName val="0"/>
          <c:showPercent val="0"/>
          <c:showBubbleSize val="0"/>
        </c:dLbls>
        <c:gapWidth val="150"/>
        <c:axId val="623188736"/>
        <c:axId val="62318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4DC0-4A01-B77F-A74B504CE94F}"/>
            </c:ext>
          </c:extLst>
        </c:ser>
        <c:dLbls>
          <c:showLegendKey val="0"/>
          <c:showVal val="0"/>
          <c:showCatName val="0"/>
          <c:showSerName val="0"/>
          <c:showPercent val="0"/>
          <c:showBubbleSize val="0"/>
        </c:dLbls>
        <c:marker val="1"/>
        <c:smooth val="0"/>
        <c:axId val="623188736"/>
        <c:axId val="623186384"/>
      </c:lineChart>
      <c:dateAx>
        <c:axId val="623188736"/>
        <c:scaling>
          <c:orientation val="minMax"/>
        </c:scaling>
        <c:delete val="1"/>
        <c:axPos val="b"/>
        <c:numFmt formatCode="ge" sourceLinked="1"/>
        <c:majorTickMark val="none"/>
        <c:minorTickMark val="none"/>
        <c:tickLblPos val="none"/>
        <c:crossAx val="623186384"/>
        <c:crosses val="autoZero"/>
        <c:auto val="1"/>
        <c:lblOffset val="100"/>
        <c:baseTimeUnit val="years"/>
      </c:dateAx>
      <c:valAx>
        <c:axId val="62318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1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418.3</c:v>
                </c:pt>
                <c:pt idx="1">
                  <c:v>417.04</c:v>
                </c:pt>
                <c:pt idx="2">
                  <c:v>407.65</c:v>
                </c:pt>
                <c:pt idx="3">
                  <c:v>394.64</c:v>
                </c:pt>
                <c:pt idx="4">
                  <c:v>386.85</c:v>
                </c:pt>
              </c:numCache>
            </c:numRef>
          </c:val>
          <c:extLst xmlns:c16r2="http://schemas.microsoft.com/office/drawing/2015/06/chart">
            <c:ext xmlns:c16="http://schemas.microsoft.com/office/drawing/2014/chart" uri="{C3380CC4-5D6E-409C-BE32-E72D297353CC}">
              <c16:uniqueId val="{00000000-CA91-4EA6-AB58-06090B329E15}"/>
            </c:ext>
          </c:extLst>
        </c:ser>
        <c:dLbls>
          <c:showLegendKey val="0"/>
          <c:showVal val="0"/>
          <c:showCatName val="0"/>
          <c:showSerName val="0"/>
          <c:showPercent val="0"/>
          <c:showBubbleSize val="0"/>
        </c:dLbls>
        <c:gapWidth val="150"/>
        <c:axId val="623185600"/>
        <c:axId val="6282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CA91-4EA6-AB58-06090B329E15}"/>
            </c:ext>
          </c:extLst>
        </c:ser>
        <c:dLbls>
          <c:showLegendKey val="0"/>
          <c:showVal val="0"/>
          <c:showCatName val="0"/>
          <c:showSerName val="0"/>
          <c:showPercent val="0"/>
          <c:showBubbleSize val="0"/>
        </c:dLbls>
        <c:marker val="1"/>
        <c:smooth val="0"/>
        <c:axId val="623185600"/>
        <c:axId val="628258512"/>
      </c:lineChart>
      <c:dateAx>
        <c:axId val="623185600"/>
        <c:scaling>
          <c:orientation val="minMax"/>
        </c:scaling>
        <c:delete val="1"/>
        <c:axPos val="b"/>
        <c:numFmt formatCode="ge" sourceLinked="1"/>
        <c:majorTickMark val="none"/>
        <c:minorTickMark val="none"/>
        <c:tickLblPos val="none"/>
        <c:crossAx val="628258512"/>
        <c:crosses val="autoZero"/>
        <c:auto val="1"/>
        <c:lblOffset val="100"/>
        <c:baseTimeUnit val="years"/>
      </c:dateAx>
      <c:valAx>
        <c:axId val="62825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103.58</c:v>
                </c:pt>
                <c:pt idx="1">
                  <c:v>109.81</c:v>
                </c:pt>
                <c:pt idx="2">
                  <c:v>110.53</c:v>
                </c:pt>
                <c:pt idx="3">
                  <c:v>111.58</c:v>
                </c:pt>
                <c:pt idx="4">
                  <c:v>113.93</c:v>
                </c:pt>
              </c:numCache>
            </c:numRef>
          </c:val>
          <c:extLst xmlns:c16r2="http://schemas.microsoft.com/office/drawing/2015/06/chart">
            <c:ext xmlns:c16="http://schemas.microsoft.com/office/drawing/2014/chart" uri="{C3380CC4-5D6E-409C-BE32-E72D297353CC}">
              <c16:uniqueId val="{00000000-D05C-4E83-B9CD-2D822F7D73C3}"/>
            </c:ext>
          </c:extLst>
        </c:ser>
        <c:dLbls>
          <c:showLegendKey val="0"/>
          <c:showVal val="0"/>
          <c:showCatName val="0"/>
          <c:showSerName val="0"/>
          <c:showPercent val="0"/>
          <c:showBubbleSize val="0"/>
        </c:dLbls>
        <c:gapWidth val="150"/>
        <c:axId val="628261648"/>
        <c:axId val="6282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D05C-4E83-B9CD-2D822F7D73C3}"/>
            </c:ext>
          </c:extLst>
        </c:ser>
        <c:dLbls>
          <c:showLegendKey val="0"/>
          <c:showVal val="0"/>
          <c:showCatName val="0"/>
          <c:showSerName val="0"/>
          <c:showPercent val="0"/>
          <c:showBubbleSize val="0"/>
        </c:dLbls>
        <c:marker val="1"/>
        <c:smooth val="0"/>
        <c:axId val="628261648"/>
        <c:axId val="628259296"/>
      </c:lineChart>
      <c:dateAx>
        <c:axId val="628261648"/>
        <c:scaling>
          <c:orientation val="minMax"/>
        </c:scaling>
        <c:delete val="1"/>
        <c:axPos val="b"/>
        <c:numFmt formatCode="ge" sourceLinked="1"/>
        <c:majorTickMark val="none"/>
        <c:minorTickMark val="none"/>
        <c:tickLblPos val="none"/>
        <c:crossAx val="628259296"/>
        <c:crosses val="autoZero"/>
        <c:auto val="1"/>
        <c:lblOffset val="100"/>
        <c:baseTimeUnit val="years"/>
      </c:dateAx>
      <c:valAx>
        <c:axId val="6282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2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160.34</c:v>
                </c:pt>
                <c:pt idx="1">
                  <c:v>151.16999999999999</c:v>
                </c:pt>
                <c:pt idx="2">
                  <c:v>151.19</c:v>
                </c:pt>
                <c:pt idx="3">
                  <c:v>147.99</c:v>
                </c:pt>
                <c:pt idx="4">
                  <c:v>145.4</c:v>
                </c:pt>
              </c:numCache>
            </c:numRef>
          </c:val>
          <c:extLst xmlns:c16r2="http://schemas.microsoft.com/office/drawing/2015/06/chart">
            <c:ext xmlns:c16="http://schemas.microsoft.com/office/drawing/2014/chart" uri="{C3380CC4-5D6E-409C-BE32-E72D297353CC}">
              <c16:uniqueId val="{00000000-8573-4AE6-9C74-5FDDEE032CCA}"/>
            </c:ext>
          </c:extLst>
        </c:ser>
        <c:dLbls>
          <c:showLegendKey val="0"/>
          <c:showVal val="0"/>
          <c:showCatName val="0"/>
          <c:showSerName val="0"/>
          <c:showPercent val="0"/>
          <c:showBubbleSize val="0"/>
        </c:dLbls>
        <c:gapWidth val="150"/>
        <c:axId val="336232272"/>
        <c:axId val="3362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8573-4AE6-9C74-5FDDEE032CCA}"/>
            </c:ext>
          </c:extLst>
        </c:ser>
        <c:dLbls>
          <c:showLegendKey val="0"/>
          <c:showVal val="0"/>
          <c:showCatName val="0"/>
          <c:showSerName val="0"/>
          <c:showPercent val="0"/>
          <c:showBubbleSize val="0"/>
        </c:dLbls>
        <c:marker val="1"/>
        <c:smooth val="0"/>
        <c:axId val="336232272"/>
        <c:axId val="336235408"/>
      </c:lineChart>
      <c:dateAx>
        <c:axId val="336232272"/>
        <c:scaling>
          <c:orientation val="minMax"/>
        </c:scaling>
        <c:delete val="1"/>
        <c:axPos val="b"/>
        <c:numFmt formatCode="ge" sourceLinked="1"/>
        <c:majorTickMark val="none"/>
        <c:minorTickMark val="none"/>
        <c:tickLblPos val="none"/>
        <c:crossAx val="336235408"/>
        <c:crosses val="autoZero"/>
        <c:auto val="1"/>
        <c:lblOffset val="100"/>
        <c:baseTimeUnit val="years"/>
      </c:dateAx>
      <c:valAx>
        <c:axId val="3362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津幡町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37625</v>
      </c>
      <c r="AM8" s="60"/>
      <c r="AN8" s="60"/>
      <c r="AO8" s="60"/>
      <c r="AP8" s="60"/>
      <c r="AQ8" s="60"/>
      <c r="AR8" s="60"/>
      <c r="AS8" s="60"/>
      <c r="AT8" s="51">
        <f>データ!$S$6</f>
        <v>110.59</v>
      </c>
      <c r="AU8" s="52"/>
      <c r="AV8" s="52"/>
      <c r="AW8" s="52"/>
      <c r="AX8" s="52"/>
      <c r="AY8" s="52"/>
      <c r="AZ8" s="52"/>
      <c r="BA8" s="52"/>
      <c r="BB8" s="53">
        <f>データ!$T$6</f>
        <v>340.22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62.91</v>
      </c>
      <c r="J10" s="52"/>
      <c r="K10" s="52"/>
      <c r="L10" s="52"/>
      <c r="M10" s="52"/>
      <c r="N10" s="52"/>
      <c r="O10" s="63"/>
      <c r="P10" s="53">
        <f>データ!$P$6</f>
        <v>98.64</v>
      </c>
      <c r="Q10" s="53"/>
      <c r="R10" s="53"/>
      <c r="S10" s="53"/>
      <c r="T10" s="53"/>
      <c r="U10" s="53"/>
      <c r="V10" s="53"/>
      <c r="W10" s="60">
        <f>データ!$Q$6</f>
        <v>2754</v>
      </c>
      <c r="X10" s="60"/>
      <c r="Y10" s="60"/>
      <c r="Z10" s="60"/>
      <c r="AA10" s="60"/>
      <c r="AB10" s="60"/>
      <c r="AC10" s="60"/>
      <c r="AD10" s="2"/>
      <c r="AE10" s="2"/>
      <c r="AF10" s="2"/>
      <c r="AG10" s="2"/>
      <c r="AH10" s="4"/>
      <c r="AI10" s="4"/>
      <c r="AJ10" s="4"/>
      <c r="AK10" s="4"/>
      <c r="AL10" s="60">
        <f>データ!$U$6</f>
        <v>37090</v>
      </c>
      <c r="AM10" s="60"/>
      <c r="AN10" s="60"/>
      <c r="AO10" s="60"/>
      <c r="AP10" s="60"/>
      <c r="AQ10" s="60"/>
      <c r="AR10" s="60"/>
      <c r="AS10" s="60"/>
      <c r="AT10" s="51">
        <f>データ!$V$6</f>
        <v>74.89</v>
      </c>
      <c r="AU10" s="52"/>
      <c r="AV10" s="52"/>
      <c r="AW10" s="52"/>
      <c r="AX10" s="52"/>
      <c r="AY10" s="52"/>
      <c r="AZ10" s="52"/>
      <c r="BA10" s="52"/>
      <c r="BB10" s="53">
        <f>データ!$W$6</f>
        <v>495.26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YvL9JqumxlCBq5Jl+7rW2sB87uoeBbDYLLn9Meno7wB7dxEL66yEheJcq5jVpk8z4pMp+HBXdZEN+v4llowuA==" saltValue="og6TjXuP8/Ob97oJWoZym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173614</v>
      </c>
      <c r="D6" s="34">
        <f t="shared" si="3"/>
        <v>46</v>
      </c>
      <c r="E6" s="34">
        <f t="shared" si="3"/>
        <v>1</v>
      </c>
      <c r="F6" s="34">
        <f t="shared" si="3"/>
        <v>0</v>
      </c>
      <c r="G6" s="34">
        <f t="shared" si="3"/>
        <v>1</v>
      </c>
      <c r="H6" s="34" t="str">
        <f t="shared" si="3"/>
        <v>石川県　津幡町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62.91</v>
      </c>
      <c r="P6" s="35">
        <f t="shared" si="3"/>
        <v>98.64</v>
      </c>
      <c r="Q6" s="35">
        <f t="shared" si="3"/>
        <v>2754</v>
      </c>
      <c r="R6" s="35">
        <f t="shared" si="3"/>
        <v>37625</v>
      </c>
      <c r="S6" s="35">
        <f t="shared" si="3"/>
        <v>110.59</v>
      </c>
      <c r="T6" s="35">
        <f t="shared" si="3"/>
        <v>340.22</v>
      </c>
      <c r="U6" s="35">
        <f t="shared" si="3"/>
        <v>37090</v>
      </c>
      <c r="V6" s="35">
        <f t="shared" si="3"/>
        <v>74.89</v>
      </c>
      <c r="W6" s="35">
        <f t="shared" si="3"/>
        <v>495.26</v>
      </c>
      <c r="X6" s="36">
        <f>IF(X7="",NA(),X7)</f>
        <v>112.62</v>
      </c>
      <c r="Y6" s="36">
        <f t="shared" ref="Y6:AG6" si="4">IF(Y7="",NA(),Y7)</f>
        <v>118.54</v>
      </c>
      <c r="Z6" s="36">
        <f t="shared" si="4"/>
        <v>118.33</v>
      </c>
      <c r="AA6" s="36">
        <f t="shared" si="4"/>
        <v>118.37</v>
      </c>
      <c r="AB6" s="36">
        <f t="shared" si="4"/>
        <v>120.34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303.69</v>
      </c>
      <c r="AU6" s="36">
        <f t="shared" ref="AU6:BC6" si="6">IF(AU7="",NA(),AU7)</f>
        <v>327.49</v>
      </c>
      <c r="AV6" s="36">
        <f t="shared" si="6"/>
        <v>380.43</v>
      </c>
      <c r="AW6" s="36">
        <f t="shared" si="6"/>
        <v>329</v>
      </c>
      <c r="AX6" s="36">
        <f t="shared" si="6"/>
        <v>402.18</v>
      </c>
      <c r="AY6" s="36">
        <f t="shared" si="6"/>
        <v>382.09</v>
      </c>
      <c r="AZ6" s="36">
        <f t="shared" si="6"/>
        <v>371.31</v>
      </c>
      <c r="BA6" s="36">
        <f t="shared" si="6"/>
        <v>377.63</v>
      </c>
      <c r="BB6" s="36">
        <f t="shared" si="6"/>
        <v>357.34</v>
      </c>
      <c r="BC6" s="36">
        <f t="shared" si="6"/>
        <v>366.03</v>
      </c>
      <c r="BD6" s="35" t="str">
        <f>IF(BD7="","",IF(BD7="-","【-】","【"&amp;SUBSTITUTE(TEXT(BD7,"#,##0.00"),"-","△")&amp;"】"))</f>
        <v>【261.93】</v>
      </c>
      <c r="BE6" s="36">
        <f>IF(BE7="",NA(),BE7)</f>
        <v>418.3</v>
      </c>
      <c r="BF6" s="36">
        <f t="shared" ref="BF6:BN6" si="7">IF(BF7="",NA(),BF7)</f>
        <v>417.04</v>
      </c>
      <c r="BG6" s="36">
        <f t="shared" si="7"/>
        <v>407.65</v>
      </c>
      <c r="BH6" s="36">
        <f t="shared" si="7"/>
        <v>394.64</v>
      </c>
      <c r="BI6" s="36">
        <f t="shared" si="7"/>
        <v>386.85</v>
      </c>
      <c r="BJ6" s="36">
        <f t="shared" si="7"/>
        <v>385.06</v>
      </c>
      <c r="BK6" s="36">
        <f t="shared" si="7"/>
        <v>373.09</v>
      </c>
      <c r="BL6" s="36">
        <f t="shared" si="7"/>
        <v>364.71</v>
      </c>
      <c r="BM6" s="36">
        <f t="shared" si="7"/>
        <v>373.69</v>
      </c>
      <c r="BN6" s="36">
        <f t="shared" si="7"/>
        <v>370.12</v>
      </c>
      <c r="BO6" s="35" t="str">
        <f>IF(BO7="","",IF(BO7="-","【-】","【"&amp;SUBSTITUTE(TEXT(BO7,"#,##0.00"),"-","△")&amp;"】"))</f>
        <v>【270.46】</v>
      </c>
      <c r="BP6" s="36">
        <f>IF(BP7="",NA(),BP7)</f>
        <v>103.58</v>
      </c>
      <c r="BQ6" s="36">
        <f t="shared" ref="BQ6:BY6" si="8">IF(BQ7="",NA(),BQ7)</f>
        <v>109.81</v>
      </c>
      <c r="BR6" s="36">
        <f t="shared" si="8"/>
        <v>110.53</v>
      </c>
      <c r="BS6" s="36">
        <f t="shared" si="8"/>
        <v>111.58</v>
      </c>
      <c r="BT6" s="36">
        <f t="shared" si="8"/>
        <v>113.93</v>
      </c>
      <c r="BU6" s="36">
        <f t="shared" si="8"/>
        <v>99.07</v>
      </c>
      <c r="BV6" s="36">
        <f t="shared" si="8"/>
        <v>99.99</v>
      </c>
      <c r="BW6" s="36">
        <f t="shared" si="8"/>
        <v>100.65</v>
      </c>
      <c r="BX6" s="36">
        <f t="shared" si="8"/>
        <v>99.87</v>
      </c>
      <c r="BY6" s="36">
        <f t="shared" si="8"/>
        <v>100.42</v>
      </c>
      <c r="BZ6" s="35" t="str">
        <f>IF(BZ7="","",IF(BZ7="-","【-】","【"&amp;SUBSTITUTE(TEXT(BZ7,"#,##0.00"),"-","△")&amp;"】"))</f>
        <v>【103.91】</v>
      </c>
      <c r="CA6" s="36">
        <f>IF(CA7="",NA(),CA7)</f>
        <v>160.34</v>
      </c>
      <c r="CB6" s="36">
        <f t="shared" ref="CB6:CJ6" si="9">IF(CB7="",NA(),CB7)</f>
        <v>151.16999999999999</v>
      </c>
      <c r="CC6" s="36">
        <f t="shared" si="9"/>
        <v>151.19</v>
      </c>
      <c r="CD6" s="36">
        <f t="shared" si="9"/>
        <v>147.99</v>
      </c>
      <c r="CE6" s="36">
        <f t="shared" si="9"/>
        <v>145.4</v>
      </c>
      <c r="CF6" s="36">
        <f t="shared" si="9"/>
        <v>173.03</v>
      </c>
      <c r="CG6" s="36">
        <f t="shared" si="9"/>
        <v>171.15</v>
      </c>
      <c r="CH6" s="36">
        <f t="shared" si="9"/>
        <v>170.19</v>
      </c>
      <c r="CI6" s="36">
        <f t="shared" si="9"/>
        <v>171.81</v>
      </c>
      <c r="CJ6" s="36">
        <f t="shared" si="9"/>
        <v>171.67</v>
      </c>
      <c r="CK6" s="35" t="str">
        <f>IF(CK7="","",IF(CK7="-","【-】","【"&amp;SUBSTITUTE(TEXT(CK7,"#,##0.00"),"-","△")&amp;"】"))</f>
        <v>【167.11】</v>
      </c>
      <c r="CL6" s="36">
        <f>IF(CL7="",NA(),CL7)</f>
        <v>66.8</v>
      </c>
      <c r="CM6" s="36">
        <f t="shared" ref="CM6:CU6" si="10">IF(CM7="",NA(),CM7)</f>
        <v>67.83</v>
      </c>
      <c r="CN6" s="36">
        <f t="shared" si="10"/>
        <v>70.010000000000005</v>
      </c>
      <c r="CO6" s="36">
        <f t="shared" si="10"/>
        <v>71.59</v>
      </c>
      <c r="CP6" s="36">
        <f t="shared" si="10"/>
        <v>71.27</v>
      </c>
      <c r="CQ6" s="36">
        <f t="shared" si="10"/>
        <v>58.58</v>
      </c>
      <c r="CR6" s="36">
        <f t="shared" si="10"/>
        <v>58.53</v>
      </c>
      <c r="CS6" s="36">
        <f t="shared" si="10"/>
        <v>59.01</v>
      </c>
      <c r="CT6" s="36">
        <f t="shared" si="10"/>
        <v>60.03</v>
      </c>
      <c r="CU6" s="36">
        <f t="shared" si="10"/>
        <v>59.74</v>
      </c>
      <c r="CV6" s="35" t="str">
        <f>IF(CV7="","",IF(CV7="-","【-】","【"&amp;SUBSTITUTE(TEXT(CV7,"#,##0.00"),"-","△")&amp;"】"))</f>
        <v>【60.27】</v>
      </c>
      <c r="CW6" s="36">
        <f>IF(CW7="",NA(),CW7)</f>
        <v>92.63</v>
      </c>
      <c r="CX6" s="36">
        <f t="shared" ref="CX6:DF6" si="11">IF(CX7="",NA(),CX7)</f>
        <v>91.92</v>
      </c>
      <c r="CY6" s="36">
        <f t="shared" si="11"/>
        <v>91.97</v>
      </c>
      <c r="CZ6" s="36">
        <f t="shared" si="11"/>
        <v>91.76</v>
      </c>
      <c r="DA6" s="36">
        <f t="shared" si="11"/>
        <v>92.14</v>
      </c>
      <c r="DB6" s="36">
        <f t="shared" si="11"/>
        <v>85.23</v>
      </c>
      <c r="DC6" s="36">
        <f t="shared" si="11"/>
        <v>85.26</v>
      </c>
      <c r="DD6" s="36">
        <f t="shared" si="11"/>
        <v>85.37</v>
      </c>
      <c r="DE6" s="36">
        <f t="shared" si="11"/>
        <v>84.81</v>
      </c>
      <c r="DF6" s="36">
        <f t="shared" si="11"/>
        <v>84.8</v>
      </c>
      <c r="DG6" s="35" t="str">
        <f>IF(DG7="","",IF(DG7="-","【-】","【"&amp;SUBSTITUTE(TEXT(DG7,"#,##0.00"),"-","△")&amp;"】"))</f>
        <v>【89.92】</v>
      </c>
      <c r="DH6" s="36">
        <f>IF(DH7="",NA(),DH7)</f>
        <v>52.09</v>
      </c>
      <c r="DI6" s="36">
        <f t="shared" ref="DI6:DQ6" si="12">IF(DI7="",NA(),DI7)</f>
        <v>53.19</v>
      </c>
      <c r="DJ6" s="36">
        <f t="shared" si="12"/>
        <v>54.43</v>
      </c>
      <c r="DK6" s="36">
        <f t="shared" si="12"/>
        <v>55.57</v>
      </c>
      <c r="DL6" s="36">
        <f t="shared" si="12"/>
        <v>56.75</v>
      </c>
      <c r="DM6" s="36">
        <f t="shared" si="12"/>
        <v>44.31</v>
      </c>
      <c r="DN6" s="36">
        <f t="shared" si="12"/>
        <v>45.75</v>
      </c>
      <c r="DO6" s="36">
        <f t="shared" si="12"/>
        <v>46.9</v>
      </c>
      <c r="DP6" s="36">
        <f t="shared" si="12"/>
        <v>47.28</v>
      </c>
      <c r="DQ6" s="36">
        <f t="shared" si="12"/>
        <v>47.66</v>
      </c>
      <c r="DR6" s="35" t="str">
        <f>IF(DR7="","",IF(DR7="-","【-】","【"&amp;SUBSTITUTE(TEXT(DR7,"#,##0.00"),"-","△")&amp;"】"))</f>
        <v>【48.85】</v>
      </c>
      <c r="DS6" s="36">
        <f>IF(DS7="",NA(),DS7)</f>
        <v>2.31</v>
      </c>
      <c r="DT6" s="36">
        <f t="shared" ref="DT6:EB6" si="13">IF(DT7="",NA(),DT7)</f>
        <v>7.34</v>
      </c>
      <c r="DU6" s="36">
        <f t="shared" si="13"/>
        <v>12.81</v>
      </c>
      <c r="DV6" s="36">
        <f t="shared" si="13"/>
        <v>13.88</v>
      </c>
      <c r="DW6" s="36">
        <f t="shared" si="13"/>
        <v>15.35</v>
      </c>
      <c r="DX6" s="36">
        <f t="shared" si="13"/>
        <v>10.09</v>
      </c>
      <c r="DY6" s="36">
        <f t="shared" si="13"/>
        <v>10.54</v>
      </c>
      <c r="DZ6" s="36">
        <f t="shared" si="13"/>
        <v>12.03</v>
      </c>
      <c r="EA6" s="36">
        <f t="shared" si="13"/>
        <v>12.19</v>
      </c>
      <c r="EB6" s="36">
        <f t="shared" si="13"/>
        <v>15.1</v>
      </c>
      <c r="EC6" s="35" t="str">
        <f>IF(EC7="","",IF(EC7="-","【-】","【"&amp;SUBSTITUTE(TEXT(EC7,"#,##0.00"),"-","△")&amp;"】"))</f>
        <v>【17.80】</v>
      </c>
      <c r="ED6" s="36">
        <f>IF(ED7="",NA(),ED7)</f>
        <v>0.08</v>
      </c>
      <c r="EE6" s="36">
        <f t="shared" ref="EE6:EM6" si="14">IF(EE7="",NA(),EE7)</f>
        <v>0.28000000000000003</v>
      </c>
      <c r="EF6" s="36">
        <f t="shared" si="14"/>
        <v>0.18</v>
      </c>
      <c r="EG6" s="36">
        <f t="shared" si="14"/>
        <v>0.05</v>
      </c>
      <c r="EH6" s="36">
        <f t="shared" si="14"/>
        <v>0.17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173614</v>
      </c>
      <c r="D7" s="38">
        <v>46</v>
      </c>
      <c r="E7" s="38">
        <v>1</v>
      </c>
      <c r="F7" s="38">
        <v>0</v>
      </c>
      <c r="G7" s="38">
        <v>1</v>
      </c>
      <c r="H7" s="38" t="s">
        <v>92</v>
      </c>
      <c r="I7" s="38" t="s">
        <v>93</v>
      </c>
      <c r="J7" s="38" t="s">
        <v>94</v>
      </c>
      <c r="K7" s="38" t="s">
        <v>95</v>
      </c>
      <c r="L7" s="38" t="s">
        <v>96</v>
      </c>
      <c r="M7" s="38" t="s">
        <v>97</v>
      </c>
      <c r="N7" s="39" t="s">
        <v>98</v>
      </c>
      <c r="O7" s="39">
        <v>62.91</v>
      </c>
      <c r="P7" s="39">
        <v>98.64</v>
      </c>
      <c r="Q7" s="39">
        <v>2754</v>
      </c>
      <c r="R7" s="39">
        <v>37625</v>
      </c>
      <c r="S7" s="39">
        <v>110.59</v>
      </c>
      <c r="T7" s="39">
        <v>340.22</v>
      </c>
      <c r="U7" s="39">
        <v>37090</v>
      </c>
      <c r="V7" s="39">
        <v>74.89</v>
      </c>
      <c r="W7" s="39">
        <v>495.26</v>
      </c>
      <c r="X7" s="39">
        <v>112.62</v>
      </c>
      <c r="Y7" s="39">
        <v>118.54</v>
      </c>
      <c r="Z7" s="39">
        <v>118.33</v>
      </c>
      <c r="AA7" s="39">
        <v>118.37</v>
      </c>
      <c r="AB7" s="39">
        <v>120.34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303.69</v>
      </c>
      <c r="AU7" s="39">
        <v>327.49</v>
      </c>
      <c r="AV7" s="39">
        <v>380.43</v>
      </c>
      <c r="AW7" s="39">
        <v>329</v>
      </c>
      <c r="AX7" s="39">
        <v>402.18</v>
      </c>
      <c r="AY7" s="39">
        <v>382.09</v>
      </c>
      <c r="AZ7" s="39">
        <v>371.31</v>
      </c>
      <c r="BA7" s="39">
        <v>377.63</v>
      </c>
      <c r="BB7" s="39">
        <v>357.34</v>
      </c>
      <c r="BC7" s="39">
        <v>366.03</v>
      </c>
      <c r="BD7" s="39">
        <v>261.93</v>
      </c>
      <c r="BE7" s="39">
        <v>418.3</v>
      </c>
      <c r="BF7" s="39">
        <v>417.04</v>
      </c>
      <c r="BG7" s="39">
        <v>407.65</v>
      </c>
      <c r="BH7" s="39">
        <v>394.64</v>
      </c>
      <c r="BI7" s="39">
        <v>386.85</v>
      </c>
      <c r="BJ7" s="39">
        <v>385.06</v>
      </c>
      <c r="BK7" s="39">
        <v>373.09</v>
      </c>
      <c r="BL7" s="39">
        <v>364.71</v>
      </c>
      <c r="BM7" s="39">
        <v>373.69</v>
      </c>
      <c r="BN7" s="39">
        <v>370.12</v>
      </c>
      <c r="BO7" s="39">
        <v>270.45999999999998</v>
      </c>
      <c r="BP7" s="39">
        <v>103.58</v>
      </c>
      <c r="BQ7" s="39">
        <v>109.81</v>
      </c>
      <c r="BR7" s="39">
        <v>110.53</v>
      </c>
      <c r="BS7" s="39">
        <v>111.58</v>
      </c>
      <c r="BT7" s="39">
        <v>113.93</v>
      </c>
      <c r="BU7" s="39">
        <v>99.07</v>
      </c>
      <c r="BV7" s="39">
        <v>99.99</v>
      </c>
      <c r="BW7" s="39">
        <v>100.65</v>
      </c>
      <c r="BX7" s="39">
        <v>99.87</v>
      </c>
      <c r="BY7" s="39">
        <v>100.42</v>
      </c>
      <c r="BZ7" s="39">
        <v>103.91</v>
      </c>
      <c r="CA7" s="39">
        <v>160.34</v>
      </c>
      <c r="CB7" s="39">
        <v>151.16999999999999</v>
      </c>
      <c r="CC7" s="39">
        <v>151.19</v>
      </c>
      <c r="CD7" s="39">
        <v>147.99</v>
      </c>
      <c r="CE7" s="39">
        <v>145.4</v>
      </c>
      <c r="CF7" s="39">
        <v>173.03</v>
      </c>
      <c r="CG7" s="39">
        <v>171.15</v>
      </c>
      <c r="CH7" s="39">
        <v>170.19</v>
      </c>
      <c r="CI7" s="39">
        <v>171.81</v>
      </c>
      <c r="CJ7" s="39">
        <v>171.67</v>
      </c>
      <c r="CK7" s="39">
        <v>167.11</v>
      </c>
      <c r="CL7" s="39">
        <v>66.8</v>
      </c>
      <c r="CM7" s="39">
        <v>67.83</v>
      </c>
      <c r="CN7" s="39">
        <v>70.010000000000005</v>
      </c>
      <c r="CO7" s="39">
        <v>71.59</v>
      </c>
      <c r="CP7" s="39">
        <v>71.27</v>
      </c>
      <c r="CQ7" s="39">
        <v>58.58</v>
      </c>
      <c r="CR7" s="39">
        <v>58.53</v>
      </c>
      <c r="CS7" s="39">
        <v>59.01</v>
      </c>
      <c r="CT7" s="39">
        <v>60.03</v>
      </c>
      <c r="CU7" s="39">
        <v>59.74</v>
      </c>
      <c r="CV7" s="39">
        <v>60.27</v>
      </c>
      <c r="CW7" s="39">
        <v>92.63</v>
      </c>
      <c r="CX7" s="39">
        <v>91.92</v>
      </c>
      <c r="CY7" s="39">
        <v>91.97</v>
      </c>
      <c r="CZ7" s="39">
        <v>91.76</v>
      </c>
      <c r="DA7" s="39">
        <v>92.14</v>
      </c>
      <c r="DB7" s="39">
        <v>85.23</v>
      </c>
      <c r="DC7" s="39">
        <v>85.26</v>
      </c>
      <c r="DD7" s="39">
        <v>85.37</v>
      </c>
      <c r="DE7" s="39">
        <v>84.81</v>
      </c>
      <c r="DF7" s="39">
        <v>84.8</v>
      </c>
      <c r="DG7" s="39">
        <v>89.92</v>
      </c>
      <c r="DH7" s="39">
        <v>52.09</v>
      </c>
      <c r="DI7" s="39">
        <v>53.19</v>
      </c>
      <c r="DJ7" s="39">
        <v>54.43</v>
      </c>
      <c r="DK7" s="39">
        <v>55.57</v>
      </c>
      <c r="DL7" s="39">
        <v>56.75</v>
      </c>
      <c r="DM7" s="39">
        <v>44.31</v>
      </c>
      <c r="DN7" s="39">
        <v>45.75</v>
      </c>
      <c r="DO7" s="39">
        <v>46.9</v>
      </c>
      <c r="DP7" s="39">
        <v>47.28</v>
      </c>
      <c r="DQ7" s="39">
        <v>47.66</v>
      </c>
      <c r="DR7" s="39">
        <v>48.85</v>
      </c>
      <c r="DS7" s="39">
        <v>2.31</v>
      </c>
      <c r="DT7" s="39">
        <v>7.34</v>
      </c>
      <c r="DU7" s="39">
        <v>12.81</v>
      </c>
      <c r="DV7" s="39">
        <v>13.88</v>
      </c>
      <c r="DW7" s="39">
        <v>15.35</v>
      </c>
      <c r="DX7" s="39">
        <v>10.09</v>
      </c>
      <c r="DY7" s="39">
        <v>10.54</v>
      </c>
      <c r="DZ7" s="39">
        <v>12.03</v>
      </c>
      <c r="EA7" s="39">
        <v>12.19</v>
      </c>
      <c r="EB7" s="39">
        <v>15.1</v>
      </c>
      <c r="EC7" s="39">
        <v>17.8</v>
      </c>
      <c r="ED7" s="39">
        <v>0.08</v>
      </c>
      <c r="EE7" s="39">
        <v>0.28000000000000003</v>
      </c>
      <c r="EF7" s="39">
        <v>0.18</v>
      </c>
      <c r="EG7" s="39">
        <v>0.05</v>
      </c>
      <c r="EH7" s="39">
        <v>0.17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松岡</cp:lastModifiedBy>
  <cp:lastPrinted>2020-02-04T23:34:23Z</cp:lastPrinted>
  <dcterms:created xsi:type="dcterms:W3CDTF">2019-12-05T04:14:48Z</dcterms:created>
  <dcterms:modified xsi:type="dcterms:W3CDTF">2020-02-04T23:53:57Z</dcterms:modified>
  <cp:category/>
</cp:coreProperties>
</file>